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igujjar/Work/reports2022/mobily/mobily2021/assets/img/excel/"/>
    </mc:Choice>
  </mc:AlternateContent>
  <xr:revisionPtr revIDLastSave="0" documentId="8_{E932D364-A6A8-8E43-87BC-C87361CDCE23}" xr6:coauthVersionLast="47" xr6:coauthVersionMax="47" xr10:uidLastSave="{00000000-0000-0000-0000-000000000000}"/>
  <bookViews>
    <workbookView xWindow="3180" yWindow="760" windowWidth="27640" windowHeight="16940" xr2:uid="{05763B5E-EF8D-C744-8ECD-1CCE863BFDB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J15" i="1"/>
  <c r="J17" i="1" s="1"/>
  <c r="H15" i="1"/>
  <c r="F15" i="1"/>
  <c r="F17" i="1" s="1"/>
  <c r="D15" i="1"/>
  <c r="D17" i="1" s="1"/>
  <c r="B15" i="1"/>
  <c r="B17" i="1" s="1"/>
  <c r="J11" i="1"/>
  <c r="H11" i="1"/>
  <c r="J9" i="1"/>
  <c r="H9" i="1"/>
  <c r="F9" i="1"/>
  <c r="F11" i="1" s="1"/>
  <c r="D9" i="1"/>
  <c r="D11" i="1" s="1"/>
  <c r="B9" i="1"/>
  <c r="B11" i="1" s="1"/>
</calcChain>
</file>

<file path=xl/sharedStrings.xml><?xml version="1.0" encoding="utf-8"?>
<sst xmlns="http://schemas.openxmlformats.org/spreadsheetml/2006/main" count="25" uniqueCount="20">
  <si>
    <r>
      <rPr>
        <sz val="11"/>
        <rFont val="Times New Roman"/>
        <family val="1"/>
      </rPr>
      <t>Consolidated statement of changes in shareholders’ equity for the year ended 31 December 2021</t>
    </r>
  </si>
  <si>
    <r>
      <rPr>
        <sz val="11"/>
        <rFont val="Times New Roman"/>
        <family val="1"/>
      </rPr>
      <t>(All amounts in Saudi Riyals thousands unless otherwise stated)</t>
    </r>
  </si>
  <si>
    <r>
      <rPr>
        <b/>
        <sz val="10"/>
        <rFont val="Times New Roman"/>
        <family val="1"/>
      </rPr>
      <t>Share capital</t>
    </r>
  </si>
  <si>
    <r>
      <rPr>
        <b/>
        <sz val="10"/>
        <rFont val="Times New Roman"/>
        <family val="1"/>
      </rPr>
      <t xml:space="preserve">Statutory
</t>
    </r>
    <r>
      <rPr>
        <b/>
        <sz val="10"/>
        <rFont val="Times New Roman"/>
        <family val="1"/>
      </rPr>
      <t>reserve</t>
    </r>
  </si>
  <si>
    <r>
      <rPr>
        <b/>
        <sz val="10"/>
        <rFont val="Times New Roman"/>
        <family val="1"/>
      </rPr>
      <t xml:space="preserve">Retained
</t>
    </r>
    <r>
      <rPr>
        <b/>
        <sz val="10"/>
        <rFont val="Times New Roman"/>
        <family val="1"/>
      </rPr>
      <t>earnings</t>
    </r>
  </si>
  <si>
    <r>
      <rPr>
        <b/>
        <sz val="10"/>
        <rFont val="Times New Roman"/>
        <family val="1"/>
      </rPr>
      <t xml:space="preserve">Other
</t>
    </r>
    <r>
      <rPr>
        <b/>
        <sz val="10"/>
        <rFont val="Times New Roman"/>
        <family val="1"/>
      </rPr>
      <t>reserves</t>
    </r>
  </si>
  <si>
    <r>
      <rPr>
        <b/>
        <sz val="10"/>
        <rFont val="Times New Roman"/>
        <family val="1"/>
      </rPr>
      <t xml:space="preserve">Total
</t>
    </r>
    <r>
      <rPr>
        <b/>
        <sz val="10"/>
        <rFont val="Times New Roman"/>
        <family val="1"/>
      </rPr>
      <t xml:space="preserve">shareholders’
</t>
    </r>
    <r>
      <rPr>
        <b/>
        <sz val="10"/>
        <rFont val="Times New Roman"/>
        <family val="1"/>
      </rPr>
      <t>equity</t>
    </r>
  </si>
  <si>
    <r>
      <rPr>
        <sz val="10"/>
        <rFont val="Times New Roman"/>
        <family val="1"/>
      </rPr>
      <t>As at 1 January 2021</t>
    </r>
  </si>
  <si>
    <r>
      <rPr>
        <sz val="10"/>
        <rFont val="Times New Roman"/>
        <family val="1"/>
      </rPr>
      <t>Profit for the year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</si>
  <si>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</si>
  <si>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Other comprehensive (loss) / income for the year</t>
    </r>
  </si>
  <si>
    <r>
      <rPr>
        <sz val="10"/>
        <rFont val="Times New Roman"/>
        <family val="1"/>
      </rPr>
      <t>Total comprehensive income for the year</t>
    </r>
  </si>
  <si>
    <r>
      <rPr>
        <sz val="10"/>
        <rFont val="Times New Roman"/>
        <family val="1"/>
      </rPr>
      <t>Dividends</t>
    </r>
  </si>
  <si>
    <r>
      <rPr>
        <b/>
        <sz val="10"/>
        <rFont val="Times New Roman"/>
        <family val="1"/>
      </rPr>
      <t>As at 31 December 2021</t>
    </r>
  </si>
  <si>
    <r>
      <rPr>
        <sz val="10"/>
        <rFont val="Times New Roman"/>
        <family val="1"/>
      </rPr>
      <t>As at 1 January 2020</t>
    </r>
  </si>
  <si>
    <r>
      <rPr>
        <sz val="10"/>
        <rFont val="Times New Roman"/>
        <family val="1"/>
      </rPr>
      <t>Other comprehensive loss for the year</t>
    </r>
  </si>
  <si>
    <r>
      <rPr>
        <sz val="10"/>
        <rFont val="Times New Roman"/>
        <family val="1"/>
      </rPr>
      <t>Total comprehensive income / (loss) for the year</t>
    </r>
  </si>
  <si>
    <r>
      <rPr>
        <sz val="10"/>
        <rFont val="Times New Roman"/>
        <family val="1"/>
      </rPr>
      <t>Transfers</t>
    </r>
  </si>
  <si>
    <r>
      <rPr>
        <sz val="10"/>
        <rFont val="Times New Roman"/>
        <family val="1"/>
      </rPr>
      <t>As at 31 December 2020</t>
    </r>
  </si>
  <si>
    <r>
      <rPr>
        <sz val="10"/>
        <rFont val="Times New Roman"/>
        <family val="1"/>
      </rPr>
      <t>The attached notes from 1 to 38 are an integral part of these consolidated financial statements.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</si>
</sst>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1" xfId="0" applyBorder="1"/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 indent="5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top" wrapText="1"/>
    </xf>
    <xf numFmtId="3" fontId="6" fillId="0" borderId="2" xfId="0" applyNumberFormat="1" applyFont="1" applyBorder="1" applyAlignment="1">
      <alignment horizontal="right" vertical="top" wrapText="1" indent="3"/>
    </xf>
    <xf numFmtId="0" fontId="0" fillId="0" borderId="0" xfId="0" applyAlignment="1">
      <alignment horizontal="left" vertical="top" wrapText="1"/>
    </xf>
    <xf numFmtId="37" fontId="6" fillId="0" borderId="2" xfId="0" applyNumberFormat="1" applyFont="1" applyBorder="1" applyAlignment="1">
      <alignment horizontal="right" vertical="top" wrapText="1" indent="3"/>
    </xf>
    <xf numFmtId="3" fontId="6" fillId="0" borderId="2" xfId="0" applyNumberFormat="1" applyFont="1" applyBorder="1" applyAlignment="1">
      <alignment horizontal="right" vertical="top" wrapText="1" inden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 indent="3"/>
    </xf>
    <xf numFmtId="1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right" vertical="center" wrapText="1" indent="3"/>
    </xf>
    <xf numFmtId="3" fontId="6" fillId="0" borderId="0" xfId="0" applyNumberFormat="1" applyFont="1" applyAlignment="1">
      <alignment horizontal="right" vertical="center" wrapText="1" indent="1"/>
    </xf>
    <xf numFmtId="0" fontId="6" fillId="0" borderId="1" xfId="0" applyFont="1" applyBorder="1" applyAlignment="1">
      <alignment horizontal="right" vertical="center" wrapText="1" indent="3"/>
    </xf>
    <xf numFmtId="37" fontId="6" fillId="0" borderId="1" xfId="0" applyNumberFormat="1" applyFont="1" applyBorder="1" applyAlignment="1">
      <alignment horizontal="right" vertical="center" wrapText="1" indent="3"/>
    </xf>
    <xf numFmtId="3" fontId="6" fillId="0" borderId="1" xfId="0" applyNumberFormat="1" applyFont="1" applyBorder="1" applyAlignment="1">
      <alignment horizontal="right" vertical="center" wrapText="1" indent="3"/>
    </xf>
    <xf numFmtId="3" fontId="6" fillId="0" borderId="1" xfId="0" applyNumberFormat="1" applyFont="1" applyBorder="1" applyAlignment="1">
      <alignment horizontal="right" vertical="center" wrapText="1" indent="1"/>
    </xf>
    <xf numFmtId="43" fontId="6" fillId="0" borderId="3" xfId="1" applyFont="1" applyBorder="1" applyAlignment="1">
      <alignment horizontal="right" vertical="center" wrapText="1" indent="3"/>
    </xf>
    <xf numFmtId="3" fontId="6" fillId="0" borderId="3" xfId="0" applyNumberFormat="1" applyFont="1" applyBorder="1" applyAlignment="1">
      <alignment horizontal="right" vertical="center" wrapText="1" indent="3"/>
    </xf>
    <xf numFmtId="3" fontId="6" fillId="0" borderId="3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 wrapText="1"/>
    </xf>
    <xf numFmtId="43" fontId="6" fillId="0" borderId="3" xfId="1" applyFont="1" applyBorder="1" applyAlignment="1">
      <alignment horizontal="right" wrapText="1" indent="3"/>
    </xf>
    <xf numFmtId="0" fontId="0" fillId="0" borderId="0" xfId="0" applyAlignment="1">
      <alignment horizontal="center" vertical="top" wrapText="1"/>
    </xf>
    <xf numFmtId="37" fontId="6" fillId="0" borderId="3" xfId="0" applyNumberFormat="1" applyFont="1" applyBorder="1" applyAlignment="1">
      <alignment horizontal="right" wrapText="1" indent="3"/>
    </xf>
    <xf numFmtId="164" fontId="6" fillId="0" borderId="3" xfId="1" applyNumberFormat="1" applyFont="1" applyBorder="1" applyAlignment="1">
      <alignment horizontal="right" wrapText="1" indent="3"/>
    </xf>
    <xf numFmtId="37" fontId="6" fillId="0" borderId="3" xfId="0" applyNumberFormat="1" applyFont="1" applyBorder="1" applyAlignment="1">
      <alignment horizontal="right" wrapText="1" indent="1"/>
    </xf>
    <xf numFmtId="0" fontId="4" fillId="0" borderId="0" xfId="0" applyFont="1" applyAlignment="1">
      <alignment horizontal="left" vertical="center" wrapText="1"/>
    </xf>
    <xf numFmtId="3" fontId="4" fillId="0" borderId="4" xfId="0" applyNumberFormat="1" applyFont="1" applyBorder="1" applyAlignment="1">
      <alignment horizontal="right" vertical="center" wrapText="1" indent="3"/>
    </xf>
    <xf numFmtId="165" fontId="6" fillId="0" borderId="0" xfId="0" applyNumberFormat="1" applyFont="1" applyAlignment="1">
      <alignment horizontal="center" vertical="center" wrapText="1"/>
    </xf>
    <xf numFmtId="37" fontId="4" fillId="0" borderId="4" xfId="0" applyNumberFormat="1" applyFont="1" applyBorder="1" applyAlignment="1">
      <alignment horizontal="right" vertical="center" wrapText="1" indent="3"/>
    </xf>
    <xf numFmtId="3" fontId="4" fillId="0" borderId="4" xfId="0" applyNumberFormat="1" applyFont="1" applyBorder="1" applyAlignment="1">
      <alignment horizontal="right" vertical="center" wrapText="1" indent="1"/>
    </xf>
    <xf numFmtId="3" fontId="6" fillId="0" borderId="0" xfId="0" applyNumberFormat="1" applyFont="1" applyAlignment="1">
      <alignment horizontal="right" wrapText="1" indent="3"/>
    </xf>
    <xf numFmtId="37" fontId="6" fillId="0" borderId="0" xfId="0" applyNumberFormat="1" applyFont="1" applyAlignment="1">
      <alignment horizontal="right" wrapText="1" indent="3"/>
    </xf>
    <xf numFmtId="3" fontId="6" fillId="0" borderId="0" xfId="0" applyNumberFormat="1" applyFont="1" applyAlignment="1">
      <alignment horizontal="right" wrapText="1" indent="1"/>
    </xf>
    <xf numFmtId="43" fontId="6" fillId="0" borderId="0" xfId="1" applyFont="1" applyAlignment="1">
      <alignment horizontal="right" vertical="center" wrapText="1" indent="3"/>
    </xf>
    <xf numFmtId="43" fontId="6" fillId="0" borderId="1" xfId="1" applyFont="1" applyBorder="1" applyAlignment="1">
      <alignment horizontal="right" vertical="center" wrapText="1" indent="3"/>
    </xf>
    <xf numFmtId="37" fontId="6" fillId="0" borderId="1" xfId="0" applyNumberFormat="1" applyFont="1" applyBorder="1" applyAlignment="1">
      <alignment horizontal="right" vertical="center" wrapText="1" indent="1"/>
    </xf>
    <xf numFmtId="43" fontId="6" fillId="0" borderId="3" xfId="0" applyNumberFormat="1" applyFont="1" applyBorder="1" applyAlignment="1">
      <alignment horizontal="right" vertical="center" wrapText="1" indent="3"/>
    </xf>
    <xf numFmtId="37" fontId="6" fillId="0" borderId="3" xfId="0" applyNumberFormat="1" applyFont="1" applyBorder="1" applyAlignment="1">
      <alignment horizontal="right" vertical="center" wrapText="1" indent="3"/>
    </xf>
    <xf numFmtId="166" fontId="6" fillId="0" borderId="3" xfId="0" applyNumberFormat="1" applyFont="1" applyBorder="1" applyAlignment="1">
      <alignment horizontal="right" wrapText="1" indent="3"/>
    </xf>
    <xf numFmtId="1" fontId="6" fillId="0" borderId="3" xfId="0" applyNumberFormat="1" applyFont="1" applyBorder="1" applyAlignment="1">
      <alignment horizontal="right" wrapText="1" indent="3"/>
    </xf>
    <xf numFmtId="43" fontId="6" fillId="0" borderId="3" xfId="1" applyFont="1" applyBorder="1" applyAlignment="1">
      <alignment horizontal="right" wrapText="1" indent="1"/>
    </xf>
    <xf numFmtId="3" fontId="6" fillId="0" borderId="5" xfId="0" applyNumberFormat="1" applyFont="1" applyBorder="1" applyAlignment="1">
      <alignment horizontal="right" vertical="center" wrapText="1" indent="3"/>
    </xf>
    <xf numFmtId="37" fontId="6" fillId="0" borderId="5" xfId="0" applyNumberFormat="1" applyFont="1" applyBorder="1" applyAlignment="1">
      <alignment horizontal="right" vertical="center" wrapText="1" indent="3"/>
    </xf>
    <xf numFmtId="3" fontId="6" fillId="0" borderId="5" xfId="0" applyNumberFormat="1" applyFont="1" applyBorder="1" applyAlignment="1">
      <alignment horizontal="right" vertical="center" wrapText="1" indent="1"/>
    </xf>
    <xf numFmtId="0" fontId="6" fillId="0" borderId="0" xfId="0" applyFont="1" applyAlignment="1">
      <alignment horizontal="left" vertical="top" indent="24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7C4D-95F6-2640-A0AB-FB1454A8FE4F}">
  <dimension ref="A2:J24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50.5" customWidth="1"/>
    <col min="2" max="2" width="18.1640625" customWidth="1"/>
    <col min="3" max="3" width="2.1640625" customWidth="1"/>
    <col min="4" max="4" width="18.1640625" customWidth="1"/>
    <col min="5" max="5" width="2.1640625" customWidth="1"/>
    <col min="6" max="6" width="18.1640625" customWidth="1"/>
    <col min="7" max="7" width="2.1640625" customWidth="1"/>
    <col min="8" max="8" width="18.1640625" customWidth="1"/>
    <col min="9" max="9" width="2.1640625" customWidth="1"/>
    <col min="10" max="10" width="18.1640625" customWidth="1"/>
  </cols>
  <sheetData>
    <row r="2" spans="1:10" x14ac:dyDescent="0.2">
      <c r="A2" s="1" t="s">
        <v>0</v>
      </c>
    </row>
    <row r="3" spans="1:10" x14ac:dyDescent="0.2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</row>
    <row r="5" spans="1:10" s="7" customFormat="1" ht="42" x14ac:dyDescent="0.15">
      <c r="A5" s="4"/>
      <c r="B5" s="5" t="s">
        <v>2</v>
      </c>
      <c r="C5" s="6"/>
      <c r="D5" s="5" t="s">
        <v>3</v>
      </c>
      <c r="E5" s="6"/>
      <c r="F5" s="5" t="s">
        <v>4</v>
      </c>
      <c r="G5" s="6"/>
      <c r="H5" s="5" t="s">
        <v>5</v>
      </c>
      <c r="I5" s="6"/>
      <c r="J5" s="5" t="s">
        <v>6</v>
      </c>
    </row>
    <row r="6" spans="1:10" x14ac:dyDescent="0.2">
      <c r="A6" s="8" t="s">
        <v>7</v>
      </c>
      <c r="B6" s="9">
        <v>7700000</v>
      </c>
      <c r="C6" s="10"/>
      <c r="D6" s="9">
        <v>2648971</v>
      </c>
      <c r="E6" s="10"/>
      <c r="F6" s="9">
        <v>4205714</v>
      </c>
      <c r="G6" s="10"/>
      <c r="H6" s="11">
        <v>-109458</v>
      </c>
      <c r="I6" s="10"/>
      <c r="J6" s="12">
        <v>14445227</v>
      </c>
    </row>
    <row r="7" spans="1:10" x14ac:dyDescent="0.2">
      <c r="A7" s="13" t="s">
        <v>8</v>
      </c>
      <c r="B7" s="14" t="s">
        <v>9</v>
      </c>
      <c r="C7" s="15"/>
      <c r="D7" s="14" t="s">
        <v>9</v>
      </c>
      <c r="E7" s="15"/>
      <c r="F7" s="16">
        <v>1071541</v>
      </c>
      <c r="G7" s="15"/>
      <c r="H7" s="14" t="s">
        <v>9</v>
      </c>
      <c r="I7" s="15"/>
      <c r="J7" s="17">
        <v>1071541</v>
      </c>
    </row>
    <row r="8" spans="1:10" x14ac:dyDescent="0.2">
      <c r="A8" s="13" t="s">
        <v>10</v>
      </c>
      <c r="B8" s="18" t="s">
        <v>9</v>
      </c>
      <c r="C8" s="15"/>
      <c r="D8" s="18" t="s">
        <v>9</v>
      </c>
      <c r="E8" s="15"/>
      <c r="F8" s="19">
        <v>-7992</v>
      </c>
      <c r="G8" s="15"/>
      <c r="H8" s="20">
        <v>72470</v>
      </c>
      <c r="I8" s="15"/>
      <c r="J8" s="21">
        <v>64478</v>
      </c>
    </row>
    <row r="9" spans="1:10" x14ac:dyDescent="0.2">
      <c r="A9" s="13" t="s">
        <v>11</v>
      </c>
      <c r="B9" s="22">
        <f>SUM(B7:B8)</f>
        <v>0</v>
      </c>
      <c r="C9" s="15"/>
      <c r="D9" s="22">
        <f>SUM(D7:D8)</f>
        <v>0</v>
      </c>
      <c r="E9" s="15"/>
      <c r="F9" s="23">
        <f>SUM(F7:F8)</f>
        <v>1063549</v>
      </c>
      <c r="G9" s="15"/>
      <c r="H9" s="23">
        <f>SUM(H7:H8)</f>
        <v>72470</v>
      </c>
      <c r="I9" s="15"/>
      <c r="J9" s="24">
        <f>SUM(J7:J8)</f>
        <v>1136019</v>
      </c>
    </row>
    <row r="10" spans="1:10" ht="28.75" customHeight="1" x14ac:dyDescent="0.2">
      <c r="A10" s="25" t="s">
        <v>12</v>
      </c>
      <c r="B10" s="26">
        <v>0</v>
      </c>
      <c r="C10" s="27"/>
      <c r="D10" s="26">
        <v>0</v>
      </c>
      <c r="E10" s="27"/>
      <c r="F10" s="28">
        <v>-385000</v>
      </c>
      <c r="G10" s="27"/>
      <c r="H10" s="29">
        <v>0</v>
      </c>
      <c r="I10" s="27"/>
      <c r="J10" s="30">
        <v>-385000</v>
      </c>
    </row>
    <row r="11" spans="1:10" ht="17" thickBot="1" x14ac:dyDescent="0.25">
      <c r="A11" s="31" t="s">
        <v>13</v>
      </c>
      <c r="B11" s="32">
        <f>B6+B9+B10</f>
        <v>7700000</v>
      </c>
      <c r="C11" s="33"/>
      <c r="D11" s="32">
        <f t="shared" ref="D11:H11" si="0">D6+D9+D10</f>
        <v>2648971</v>
      </c>
      <c r="E11" s="33"/>
      <c r="F11" s="32">
        <f t="shared" si="0"/>
        <v>4884263</v>
      </c>
      <c r="G11" s="33"/>
      <c r="H11" s="34">
        <f t="shared" si="0"/>
        <v>-36988</v>
      </c>
      <c r="I11" s="33"/>
      <c r="J11" s="35">
        <f>J6+J9+J10</f>
        <v>15196246</v>
      </c>
    </row>
    <row r="12" spans="1:10" x14ac:dyDescent="0.2">
      <c r="A12" s="25" t="s">
        <v>14</v>
      </c>
      <c r="B12" s="36">
        <v>7700000</v>
      </c>
      <c r="C12" s="27"/>
      <c r="D12" s="36">
        <v>2648971</v>
      </c>
      <c r="E12" s="27"/>
      <c r="F12" s="36">
        <v>3469231</v>
      </c>
      <c r="G12" s="27"/>
      <c r="H12" s="37">
        <v>-66852</v>
      </c>
      <c r="I12" s="27"/>
      <c r="J12" s="38">
        <v>13751350</v>
      </c>
    </row>
    <row r="13" spans="1:10" x14ac:dyDescent="0.2">
      <c r="A13" s="13" t="s">
        <v>8</v>
      </c>
      <c r="B13" s="39">
        <v>0</v>
      </c>
      <c r="C13" s="27"/>
      <c r="D13" s="39">
        <v>0</v>
      </c>
      <c r="E13" s="27"/>
      <c r="F13" s="16">
        <v>783254</v>
      </c>
      <c r="G13" s="27"/>
      <c r="H13" s="39">
        <v>0</v>
      </c>
      <c r="I13" s="27"/>
      <c r="J13" s="17">
        <v>783254</v>
      </c>
    </row>
    <row r="14" spans="1:10" x14ac:dyDescent="0.2">
      <c r="A14" s="13" t="s">
        <v>15</v>
      </c>
      <c r="B14" s="40">
        <v>0</v>
      </c>
      <c r="C14" s="15"/>
      <c r="D14" s="40">
        <v>0</v>
      </c>
      <c r="E14" s="15"/>
      <c r="F14" s="19">
        <v>-46233</v>
      </c>
      <c r="G14" s="15"/>
      <c r="H14" s="19">
        <v>-43144</v>
      </c>
      <c r="I14" s="15"/>
      <c r="J14" s="41">
        <v>-89377</v>
      </c>
    </row>
    <row r="15" spans="1:10" x14ac:dyDescent="0.2">
      <c r="A15" s="13" t="s">
        <v>16</v>
      </c>
      <c r="B15" s="42">
        <f>SUM(B13:B14)</f>
        <v>0</v>
      </c>
      <c r="C15" s="33"/>
      <c r="D15" s="42">
        <f>SUM(D13:D14)</f>
        <v>0</v>
      </c>
      <c r="E15" s="33"/>
      <c r="F15" s="43">
        <f>SUM(F13:F14)</f>
        <v>737021</v>
      </c>
      <c r="G15" s="33"/>
      <c r="H15" s="43">
        <f>SUM(H13:H14)</f>
        <v>-43144</v>
      </c>
      <c r="I15" s="33"/>
      <c r="J15" s="24">
        <f>SUM(J13:J14)</f>
        <v>693877</v>
      </c>
    </row>
    <row r="16" spans="1:10" ht="27.75" customHeight="1" x14ac:dyDescent="0.2">
      <c r="A16" s="25" t="s">
        <v>17</v>
      </c>
      <c r="B16" s="26">
        <v>0</v>
      </c>
      <c r="C16" s="15"/>
      <c r="D16" s="26">
        <v>0</v>
      </c>
      <c r="E16" s="15"/>
      <c r="F16" s="44">
        <v>-538</v>
      </c>
      <c r="G16" s="15"/>
      <c r="H16" s="45">
        <v>538</v>
      </c>
      <c r="I16" s="15"/>
      <c r="J16" s="46">
        <v>0</v>
      </c>
    </row>
    <row r="17" spans="1:10" ht="17" thickBot="1" x14ac:dyDescent="0.25">
      <c r="A17" s="13" t="s">
        <v>18</v>
      </c>
      <c r="B17" s="47">
        <f>B12+B15+B16</f>
        <v>7700000</v>
      </c>
      <c r="C17" s="15"/>
      <c r="D17" s="47">
        <f>D12+D15+D16</f>
        <v>2648971</v>
      </c>
      <c r="E17" s="15"/>
      <c r="F17" s="47">
        <f>F12+F15+F16</f>
        <v>4205714</v>
      </c>
      <c r="G17" s="15"/>
      <c r="H17" s="48">
        <f>H12+H15+H16</f>
        <v>-109458</v>
      </c>
      <c r="I17" s="15"/>
      <c r="J17" s="49">
        <f>J12+J15+J16</f>
        <v>14445227</v>
      </c>
    </row>
    <row r="18" spans="1:10" ht="17" thickTop="1" x14ac:dyDescent="0.2">
      <c r="C18" s="15"/>
      <c r="E18" s="15"/>
      <c r="G18" s="15"/>
      <c r="I18" s="15"/>
    </row>
    <row r="19" spans="1:10" x14ac:dyDescent="0.2">
      <c r="C19" s="15"/>
      <c r="E19" s="15"/>
      <c r="G19" s="15"/>
      <c r="I19" s="15"/>
    </row>
    <row r="20" spans="1:10" x14ac:dyDescent="0.2">
      <c r="C20" s="27"/>
      <c r="E20" s="27"/>
      <c r="G20" s="27"/>
      <c r="I20" s="27"/>
    </row>
    <row r="21" spans="1:10" x14ac:dyDescent="0.2">
      <c r="A21" s="50" t="s">
        <v>19</v>
      </c>
      <c r="C21" s="15"/>
      <c r="E21" s="15"/>
      <c r="G21" s="15"/>
      <c r="I21" s="15"/>
    </row>
    <row r="22" spans="1:10" x14ac:dyDescent="0.2">
      <c r="C22" s="27"/>
      <c r="E22" s="27"/>
      <c r="G22" s="27"/>
      <c r="I22" s="27"/>
    </row>
    <row r="23" spans="1:10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</row>
    <row r="24" spans="1:10" x14ac:dyDescent="0.2">
      <c r="A24" s="52"/>
      <c r="B24" s="52"/>
      <c r="C24" s="52"/>
      <c r="D24" s="52"/>
      <c r="E24" s="52"/>
      <c r="F24" s="52"/>
      <c r="G24" s="52"/>
      <c r="H24" s="52"/>
      <c r="I24" s="52"/>
      <c r="J24" s="52"/>
    </row>
  </sheetData>
  <mergeCells count="2">
    <mergeCell ref="A23:J23"/>
    <mergeCell ref="A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2022-04-25T09:20:46Z</dcterms:created>
  <dcterms:modified xsi:type="dcterms:W3CDTF">2022-04-25T09:21:01Z</dcterms:modified>
</cp:coreProperties>
</file>